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eddiemac-my.sharepoint.com/personal/f402215_fhlmc_com/Documents/Robohead Requests/"/>
    </mc:Choice>
  </mc:AlternateContent>
  <xr:revisionPtr revIDLastSave="0" documentId="8_{F3BD3CCE-B0B2-492B-A095-7768C9022F48}" xr6:coauthVersionLast="46" xr6:coauthVersionMax="46" xr10:uidLastSave="{00000000-0000-0000-0000-000000000000}"/>
  <bookViews>
    <workbookView xWindow="16320" yWindow="3645" windowWidth="24390" windowHeight="15435"/>
  </bookViews>
  <sheets>
    <sheet name="Initial Quote 1" sheetId="1" r:id="rId1"/>
    <sheet name="Sheet2" sheetId="2" r:id="rId2"/>
  </sheets>
  <definedNames>
    <definedName name="Abatement">Sheet2!$A$2:$A$5</definedName>
    <definedName name="ARMCap">Sheet2!$I$8:$I$10</definedName>
    <definedName name="Benefit">Sheet2!$C$3:$C$13</definedName>
    <definedName name="Bonds">Sheet2!$C$15:$C$18</definedName>
    <definedName name="Buy_Up">Sheet2!$E$52:$E$56</definedName>
    <definedName name="Capped">Sheet2!$A$43:$A$50</definedName>
    <definedName name="Collateral">Sheet2!$E$31:$E$34</definedName>
    <definedName name="Construction">Sheet2!$A$8:$A$12</definedName>
    <definedName name="Entity">Sheet2!$A$15:$A$17</definedName>
    <definedName name="Forward">Sheet2!$E$2:$E$5</definedName>
    <definedName name="GL">Sheet2!$E$27:$E$28</definedName>
    <definedName name="Hard_Soft?">'Initial Quote 1'!$E$48+Sheet2!$I$18:$I$20</definedName>
    <definedName name="Interest">Sheet2!$G$2:$G$7</definedName>
    <definedName name="LOC">Sheet2!$E$37:$E$40</definedName>
    <definedName name="_xlnm.Print_Area" localSheetId="0">'Initial Quote 1'!$A$1:$G$69</definedName>
    <definedName name="QRM">Sheet2!$E$17:$E$23</definedName>
    <definedName name="Question">Sheet2!$A$15:$A$17</definedName>
    <definedName name="Senior">Sheet2!$E$44:$E$48</definedName>
    <definedName name="Subdebt">Sheet2!$I$18:$I$20</definedName>
    <definedName name="Term">Sheet2!$E$8:$E$14</definedName>
    <definedName name="Transaction">Sheet2!$A$20:$A$25</definedName>
    <definedName name="Type">Sheet2!$A$28:$A$31</definedName>
    <definedName name="YM">Sheet2!$A$35:$A$39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D17" i="1"/>
  <c r="D31" i="1"/>
</calcChain>
</file>

<file path=xl/sharedStrings.xml><?xml version="1.0" encoding="utf-8"?>
<sst xmlns="http://schemas.openxmlformats.org/spreadsheetml/2006/main" count="135" uniqueCount="128">
  <si>
    <t>Date:</t>
  </si>
  <si>
    <t>Project Name:</t>
  </si>
  <si>
    <t>Senior Development:</t>
  </si>
  <si>
    <t>Address:</t>
  </si>
  <si>
    <t>City:</t>
  </si>
  <si>
    <t>County:</t>
  </si>
  <si>
    <t>State:</t>
  </si>
  <si>
    <t>Zip Code:</t>
  </si>
  <si>
    <t>Permanent Debt Amount:</t>
  </si>
  <si>
    <t>Sub Debt 3</t>
  </si>
  <si>
    <t>Sub Debt 2</t>
  </si>
  <si>
    <t>Number of Units:</t>
  </si>
  <si>
    <t>Real Estate Component</t>
  </si>
  <si>
    <t xml:space="preserve">Sub Debt 1 </t>
  </si>
  <si>
    <t>No Abatement</t>
  </si>
  <si>
    <t>Finite Abatement</t>
  </si>
  <si>
    <t>Infinite Abatement</t>
  </si>
  <si>
    <t>Abatement</t>
  </si>
  <si>
    <t>Construction</t>
  </si>
  <si>
    <t>New Construction</t>
  </si>
  <si>
    <t>Sub Rehab</t>
  </si>
  <si>
    <t>Mod Rehab</t>
  </si>
  <si>
    <t>Preservation</t>
  </si>
  <si>
    <t>Question</t>
  </si>
  <si>
    <t>No</t>
  </si>
  <si>
    <t>Borrower/Sponsor:</t>
  </si>
  <si>
    <t xml:space="preserve">Transaction </t>
  </si>
  <si>
    <t>Type</t>
  </si>
  <si>
    <t>Immediate</t>
  </si>
  <si>
    <t>Forward</t>
  </si>
  <si>
    <t>Current NOI:</t>
  </si>
  <si>
    <t>Benefit</t>
  </si>
  <si>
    <t>Bonds</t>
  </si>
  <si>
    <t>Fixed</t>
  </si>
  <si>
    <t>Swap</t>
  </si>
  <si>
    <t>Cap</t>
  </si>
  <si>
    <t xml:space="preserve"> </t>
  </si>
  <si>
    <t>Unfunded Forward</t>
  </si>
  <si>
    <t>Funded Forward</t>
  </si>
  <si>
    <t>Both</t>
  </si>
  <si>
    <t>Term</t>
  </si>
  <si>
    <t>QRM</t>
  </si>
  <si>
    <t>Interest</t>
  </si>
  <si>
    <t>N/A</t>
  </si>
  <si>
    <t>YM</t>
  </si>
  <si>
    <t>Option 1, 1 Year LO, 1% Thereafter</t>
  </si>
  <si>
    <t>Option 2, 3,2,1% Thereafter</t>
  </si>
  <si>
    <t>Option 3, 5,4,3,2,1% Thereafter</t>
  </si>
  <si>
    <t>Capped</t>
  </si>
  <si>
    <t>GL</t>
  </si>
  <si>
    <t>Subordinated Ground Lease</t>
  </si>
  <si>
    <t>Unsubordinated Ground Lease</t>
  </si>
  <si>
    <t>Collateral</t>
  </si>
  <si>
    <t>Cash</t>
  </si>
  <si>
    <t>Letter of Credit</t>
  </si>
  <si>
    <t>Other</t>
  </si>
  <si>
    <t>LOC</t>
  </si>
  <si>
    <t>A</t>
  </si>
  <si>
    <t>AA</t>
  </si>
  <si>
    <t>AAA</t>
  </si>
  <si>
    <t xml:space="preserve">Senior </t>
  </si>
  <si>
    <t>Yes - Independent Living</t>
  </si>
  <si>
    <t>Yes - Assisted Living</t>
  </si>
  <si>
    <t>Buy Up</t>
  </si>
  <si>
    <t>None Remaining</t>
  </si>
  <si>
    <t>Commericial Income as % of EGI:</t>
  </si>
  <si>
    <t>Seller Name:</t>
  </si>
  <si>
    <t>Immediate/Forward:</t>
  </si>
  <si>
    <t>Entity Guarantor:</t>
  </si>
  <si>
    <t>Entity Guarantor</t>
  </si>
  <si>
    <t>Yes</t>
  </si>
  <si>
    <t>Age Restricted only</t>
  </si>
  <si>
    <t>ARM Cap Provider</t>
  </si>
  <si>
    <t>Freddie Cap</t>
  </si>
  <si>
    <t>3rd Party Renewable</t>
  </si>
  <si>
    <t>3rd Party Lifetime</t>
  </si>
  <si>
    <t xml:space="preserve"> % LIHTC:</t>
  </si>
  <si>
    <t>Repair Amount  (as percent of loan):</t>
  </si>
  <si>
    <t>Total Loan per Unit:</t>
  </si>
  <si>
    <t>Year Built/Year Renovated:</t>
  </si>
  <si>
    <t>Estimated Value (if known):</t>
  </si>
  <si>
    <t>LTV:</t>
  </si>
  <si>
    <t>Estimated Cash Out:</t>
  </si>
  <si>
    <t>LIHTC Investor/Amount:</t>
  </si>
  <si>
    <t>Tax Abatement Term &amp; Description (include DCR at full taxes):</t>
  </si>
  <si>
    <t>Refinance?</t>
  </si>
  <si>
    <t>New 9% LIHTC</t>
  </si>
  <si>
    <t>Existing 9% LIHTC</t>
  </si>
  <si>
    <t>Cash Preservation Fixed</t>
  </si>
  <si>
    <t>Cash Preservation Floating</t>
  </si>
  <si>
    <t>Cash combined with 4% Short-Term Bond</t>
  </si>
  <si>
    <t>Term/Amortization/Defeasance/Yield Maintenance:</t>
  </si>
  <si>
    <t>Provider</t>
  </si>
  <si>
    <t>Terms</t>
  </si>
  <si>
    <t>Amount</t>
  </si>
  <si>
    <t>Hard/Soft?</t>
  </si>
  <si>
    <t>Subdebt</t>
  </si>
  <si>
    <t>Hard</t>
  </si>
  <si>
    <t>Soft</t>
  </si>
  <si>
    <t>HAP overhang as % of EGI (if known):</t>
  </si>
  <si>
    <t>Note Rate</t>
  </si>
  <si>
    <t xml:space="preserve"> % Project-based Section 8:</t>
  </si>
  <si>
    <t>Max Capped Note Rate:</t>
  </si>
  <si>
    <t>Prepay Option:</t>
  </si>
  <si>
    <t>Embedded Freddie Mac Cap or 3rd Party Cap?:</t>
  </si>
  <si>
    <t>Index Rate:</t>
  </si>
  <si>
    <t>Servicing Fee:</t>
  </si>
  <si>
    <t>Optimum Freddie Mac Spread:</t>
  </si>
  <si>
    <t>Request for Initial Cash Quote</t>
  </si>
  <si>
    <t>Combined DCR (i.e., multiple loan components/hard sub debt):</t>
  </si>
  <si>
    <t>Interest Only Period:</t>
  </si>
  <si>
    <t>Refinance?:</t>
  </si>
  <si>
    <t>Product:</t>
  </si>
  <si>
    <t>Tax Abatement Information:</t>
  </si>
  <si>
    <t>Ground Lease:</t>
  </si>
  <si>
    <t>HUD Risk Share:</t>
  </si>
  <si>
    <t>Buy Up/Premium:</t>
  </si>
  <si>
    <t>Subordinated Debt Terms</t>
  </si>
  <si>
    <t>Propery Information</t>
  </si>
  <si>
    <t>Capped Floating-Rate Mortgage</t>
  </si>
  <si>
    <t>Set Asides</t>
  </si>
  <si>
    <t>Years Remaining in 15-Year Tax Credit Compliance Period:</t>
  </si>
  <si>
    <t>Tenant Vouchers?:</t>
  </si>
  <si>
    <t>Estimated All-In Note Rate:</t>
  </si>
  <si>
    <t>Anticipated Affordability Gap for LIHTC Deals:</t>
  </si>
  <si>
    <t>DCR:</t>
  </si>
  <si>
    <t>Repair Amount (per unit):</t>
  </si>
  <si>
    <t>% &lt;/= 50% AMI (VLI Units):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</si>
</sst>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00%"/>
    <numFmt numFmtId="166" formatCode="m/d/yy;@"/>
    <numFmt numFmtId="167" formatCode="_(&quot;$&quot;* #,##0_);_(&quot;$&quot;* \(#,##0\);_(&quot;$&quot;* &quot;-&quot;??_);_(@_)"/>
    <numFmt numFmtId="168" formatCode="000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4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14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9" fontId="5" fillId="0" borderId="0" xfId="0" applyNumberFormat="1" applyFont="1" applyFill="1" applyBorder="1" applyAlignment="1">
      <alignment horizontal="left"/>
    </xf>
    <xf numFmtId="9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5" fillId="0" borderId="0" xfId="0" quotePrefix="1" applyFont="1" applyAlignment="1">
      <alignment horizontal="left"/>
    </xf>
    <xf numFmtId="5" fontId="5" fillId="0" borderId="2" xfId="1" applyNumberFormat="1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0" fontId="4" fillId="0" borderId="0" xfId="0" applyFont="1"/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0" fontId="6" fillId="0" borderId="0" xfId="0" applyFont="1"/>
    <xf numFmtId="9" fontId="5" fillId="0" borderId="8" xfId="2" applyFont="1" applyFill="1" applyBorder="1" applyAlignment="1" applyProtection="1">
      <alignment horizontal="center"/>
      <protection locked="0"/>
    </xf>
    <xf numFmtId="167" fontId="5" fillId="0" borderId="2" xfId="1" applyNumberFormat="1" applyFont="1" applyFill="1" applyBorder="1" applyAlignment="1">
      <alignment horizontal="center"/>
    </xf>
    <xf numFmtId="5" fontId="5" fillId="0" borderId="4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" fillId="0" borderId="0" xfId="0" applyFont="1"/>
    <xf numFmtId="168" fontId="5" fillId="0" borderId="2" xfId="0" applyNumberFormat="1" applyFont="1" applyFill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10" fontId="5" fillId="2" borderId="2" xfId="0" quotePrefix="1" applyNumberFormat="1" applyFont="1" applyFill="1" applyBorder="1" applyAlignment="1">
      <alignment horizontal="center"/>
    </xf>
    <xf numFmtId="9" fontId="1" fillId="0" borderId="0" xfId="0" applyNumberFormat="1" applyFont="1"/>
    <xf numFmtId="164" fontId="5" fillId="4" borderId="0" xfId="0" applyNumberFormat="1" applyFont="1" applyFill="1" applyBorder="1" applyAlignment="1">
      <alignment horizontal="left"/>
    </xf>
    <xf numFmtId="5" fontId="5" fillId="0" borderId="2" xfId="1" applyNumberFormat="1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4" fontId="5" fillId="0" borderId="9" xfId="1" applyFont="1" applyFill="1" applyBorder="1" applyAlignment="1">
      <alignment horizontal="center"/>
    </xf>
    <xf numFmtId="0" fontId="5" fillId="0" borderId="2" xfId="0" applyFont="1" applyBorder="1"/>
    <xf numFmtId="0" fontId="5" fillId="2" borderId="5" xfId="0" applyFont="1" applyFill="1" applyBorder="1" applyAlignment="1">
      <alignment horizontal="center"/>
    </xf>
    <xf numFmtId="0" fontId="4" fillId="4" borderId="6" xfId="0" quotePrefix="1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left"/>
    </xf>
    <xf numFmtId="165" fontId="5" fillId="3" borderId="7" xfId="2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10" fontId="5" fillId="0" borderId="0" xfId="0" applyNumberFormat="1" applyFont="1"/>
    <xf numFmtId="166" fontId="5" fillId="0" borderId="7" xfId="0" applyNumberFormat="1" applyFont="1" applyFill="1" applyBorder="1" applyAlignment="1">
      <alignment horizontal="center" wrapText="1"/>
    </xf>
    <xf numFmtId="166" fontId="5" fillId="0" borderId="3" xfId="0" applyNumberFormat="1" applyFont="1" applyFill="1" applyBorder="1" applyAlignment="1">
      <alignment horizontal="center" wrapText="1"/>
    </xf>
    <xf numFmtId="166" fontId="5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0</xdr:row>
      <xdr:rowOff>214312</xdr:rowOff>
    </xdr:from>
    <xdr:to>
      <xdr:col>1</xdr:col>
      <xdr:colOff>2071686</xdr:colOff>
      <xdr:row>0</xdr:row>
      <xdr:rowOff>874144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C6468A-3260-481B-B36A-3CE31CE0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4312"/>
          <a:ext cx="1904999" cy="659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BreakPreview" zoomScale="80" zoomScaleNormal="80" zoomScaleSheetLayoutView="80" workbookViewId="0">
      <selection activeCell="E19" sqref="E19"/>
    </sheetView>
  </sheetViews>
  <sheetFormatPr defaultRowHeight="12.75" x14ac:dyDescent="0.2"/>
  <cols>
    <col min="1" max="1" width="4.7109375" customWidth="1"/>
    <col min="2" max="2" width="93.42578125" bestFit="1" customWidth="1"/>
    <col min="3" max="3" width="9.140625" hidden="1" customWidth="1"/>
    <col min="4" max="4" width="48.7109375" customWidth="1"/>
    <col min="5" max="5" width="19.42578125" bestFit="1" customWidth="1"/>
    <col min="6" max="6" width="15.140625" customWidth="1"/>
    <col min="7" max="7" width="16.28515625" customWidth="1"/>
  </cols>
  <sheetData>
    <row r="1" spans="1:4" ht="79.5" customHeight="1" x14ac:dyDescent="0.2"/>
    <row r="2" spans="1:4" ht="20.25" x14ac:dyDescent="0.3">
      <c r="A2" s="67"/>
      <c r="B2" s="66" t="s">
        <v>108</v>
      </c>
      <c r="C2" s="1"/>
    </row>
    <row r="3" spans="1:4" s="11" customFormat="1" ht="21" thickBot="1" x14ac:dyDescent="0.35">
      <c r="A3" s="9"/>
      <c r="B3" s="60" t="s">
        <v>118</v>
      </c>
      <c r="C3" s="10"/>
      <c r="D3" s="61" t="s">
        <v>12</v>
      </c>
    </row>
    <row r="4" spans="1:4" s="11" customFormat="1" ht="21" thickBot="1" x14ac:dyDescent="0.35">
      <c r="A4" s="9"/>
      <c r="B4" s="13" t="s">
        <v>66</v>
      </c>
      <c r="C4" s="10"/>
      <c r="D4" s="15"/>
    </row>
    <row r="5" spans="1:4" s="11" customFormat="1" ht="21" thickBot="1" x14ac:dyDescent="0.35">
      <c r="A5" s="12"/>
      <c r="B5" s="13" t="s">
        <v>0</v>
      </c>
      <c r="C5" s="14"/>
      <c r="D5" s="42"/>
    </row>
    <row r="6" spans="1:4" s="11" customFormat="1" ht="21" thickBot="1" x14ac:dyDescent="0.35">
      <c r="A6" s="12"/>
      <c r="B6" s="13" t="s">
        <v>1</v>
      </c>
      <c r="C6" s="16"/>
      <c r="D6" s="17"/>
    </row>
    <row r="7" spans="1:4" s="11" customFormat="1" ht="21" thickBot="1" x14ac:dyDescent="0.35">
      <c r="A7" s="12"/>
      <c r="B7" s="13" t="s">
        <v>11</v>
      </c>
      <c r="C7" s="18"/>
      <c r="D7" s="17"/>
    </row>
    <row r="8" spans="1:4" s="11" customFormat="1" ht="21" thickBot="1" x14ac:dyDescent="0.35">
      <c r="A8" s="12"/>
      <c r="B8" s="13" t="s">
        <v>3</v>
      </c>
      <c r="C8" s="16"/>
      <c r="D8" s="17"/>
    </row>
    <row r="9" spans="1:4" s="11" customFormat="1" ht="21" thickBot="1" x14ac:dyDescent="0.35">
      <c r="A9" s="12"/>
      <c r="B9" s="13" t="s">
        <v>4</v>
      </c>
      <c r="C9" s="16"/>
      <c r="D9" s="17"/>
    </row>
    <row r="10" spans="1:4" s="11" customFormat="1" ht="21" thickBot="1" x14ac:dyDescent="0.35">
      <c r="A10" s="12"/>
      <c r="B10" s="13" t="s">
        <v>5</v>
      </c>
      <c r="C10" s="16"/>
      <c r="D10" s="17"/>
    </row>
    <row r="11" spans="1:4" s="11" customFormat="1" ht="21" thickBot="1" x14ac:dyDescent="0.35">
      <c r="A11" s="12"/>
      <c r="B11" s="13" t="s">
        <v>6</v>
      </c>
      <c r="C11" s="16"/>
      <c r="D11" s="22"/>
    </row>
    <row r="12" spans="1:4" s="11" customFormat="1" ht="21" thickBot="1" x14ac:dyDescent="0.35">
      <c r="A12" s="12"/>
      <c r="B12" s="13" t="s">
        <v>7</v>
      </c>
      <c r="C12" s="16"/>
      <c r="D12" s="49"/>
    </row>
    <row r="13" spans="1:4" s="11" customFormat="1" ht="21" thickBot="1" x14ac:dyDescent="0.35">
      <c r="A13" s="12"/>
      <c r="B13" s="13" t="s">
        <v>79</v>
      </c>
      <c r="C13" s="16"/>
      <c r="D13" s="70"/>
    </row>
    <row r="14" spans="1:4" s="11" customFormat="1" ht="21" thickBot="1" x14ac:dyDescent="0.35">
      <c r="A14" s="12"/>
      <c r="B14" s="13"/>
      <c r="C14" s="16"/>
      <c r="D14" s="41"/>
    </row>
    <row r="15" spans="1:4" s="11" customFormat="1" ht="21" thickBot="1" x14ac:dyDescent="0.35">
      <c r="A15" s="12"/>
      <c r="B15" s="13" t="s">
        <v>8</v>
      </c>
      <c r="C15" s="23"/>
      <c r="D15" s="25"/>
    </row>
    <row r="16" spans="1:4" s="11" customFormat="1" ht="21" thickBot="1" x14ac:dyDescent="0.35">
      <c r="A16" s="12"/>
      <c r="B16" s="13" t="s">
        <v>30</v>
      </c>
      <c r="C16" s="23"/>
      <c r="D16" s="25"/>
    </row>
    <row r="17" spans="1:5" s="11" customFormat="1" ht="21" thickBot="1" x14ac:dyDescent="0.35">
      <c r="A17" s="12"/>
      <c r="B17" s="13" t="s">
        <v>78</v>
      </c>
      <c r="C17" s="23"/>
      <c r="D17" s="54" t="e">
        <f>D15/D7</f>
        <v>#DIV/0!</v>
      </c>
    </row>
    <row r="18" spans="1:5" s="11" customFormat="1" ht="21" thickBot="1" x14ac:dyDescent="0.35">
      <c r="A18" s="12"/>
      <c r="B18" s="13" t="s">
        <v>80</v>
      </c>
      <c r="C18" s="23"/>
      <c r="D18" s="45"/>
    </row>
    <row r="19" spans="1:5" s="11" customFormat="1" ht="21" thickBot="1" x14ac:dyDescent="0.35">
      <c r="A19" s="12"/>
      <c r="B19" s="13" t="s">
        <v>91</v>
      </c>
      <c r="C19" s="23"/>
      <c r="D19" s="72"/>
    </row>
    <row r="20" spans="1:5" s="11" customFormat="1" ht="21" thickBot="1" x14ac:dyDescent="0.35">
      <c r="A20" s="12"/>
      <c r="B20" s="13" t="s">
        <v>125</v>
      </c>
      <c r="C20" s="12"/>
      <c r="D20" s="56"/>
    </row>
    <row r="21" spans="1:5" s="11" customFormat="1" ht="21" thickBot="1" x14ac:dyDescent="0.35">
      <c r="A21" s="12"/>
      <c r="B21" s="13" t="s">
        <v>109</v>
      </c>
      <c r="C21" s="12"/>
      <c r="D21" s="55"/>
    </row>
    <row r="22" spans="1:5" s="11" customFormat="1" ht="21" thickBot="1" x14ac:dyDescent="0.35">
      <c r="A22" s="12"/>
      <c r="B22" s="13" t="s">
        <v>81</v>
      </c>
      <c r="C22" s="12"/>
      <c r="D22" s="26"/>
    </row>
    <row r="23" spans="1:5" s="11" customFormat="1" ht="21" thickBot="1" x14ac:dyDescent="0.35">
      <c r="A23" s="12"/>
      <c r="B23" s="13" t="s">
        <v>110</v>
      </c>
      <c r="C23" s="12"/>
      <c r="D23" s="71"/>
    </row>
    <row r="24" spans="1:5" s="11" customFormat="1" ht="21" thickBot="1" x14ac:dyDescent="0.35">
      <c r="A24" s="12"/>
      <c r="B24" s="13" t="s">
        <v>111</v>
      </c>
      <c r="C24" s="12"/>
      <c r="D24" s="21"/>
    </row>
    <row r="25" spans="1:5" s="11" customFormat="1" ht="21" thickBot="1" x14ac:dyDescent="0.35">
      <c r="A25" s="12"/>
      <c r="B25" s="13" t="s">
        <v>82</v>
      </c>
      <c r="C25" s="12"/>
      <c r="D25" s="45"/>
    </row>
    <row r="26" spans="1:5" s="11" customFormat="1" ht="21" thickBot="1" x14ac:dyDescent="0.35">
      <c r="A26" s="12"/>
      <c r="B26" s="13"/>
      <c r="C26" s="23"/>
      <c r="D26" s="40"/>
    </row>
    <row r="27" spans="1:5" s="11" customFormat="1" ht="21" thickBot="1" x14ac:dyDescent="0.35">
      <c r="A27" s="12"/>
      <c r="B27" s="13" t="s">
        <v>112</v>
      </c>
      <c r="C27" s="20"/>
      <c r="D27" s="21"/>
      <c r="E27" s="24"/>
    </row>
    <row r="28" spans="1:5" s="11" customFormat="1" ht="21" thickBot="1" x14ac:dyDescent="0.35">
      <c r="A28" s="12"/>
      <c r="B28" s="19" t="s">
        <v>67</v>
      </c>
      <c r="C28" s="16"/>
      <c r="D28" s="17"/>
    </row>
    <row r="29" spans="1:5" s="11" customFormat="1" ht="21" thickBot="1" x14ac:dyDescent="0.35">
      <c r="A29" s="12"/>
      <c r="B29" s="19"/>
      <c r="C29" s="16"/>
      <c r="D29" s="44"/>
    </row>
    <row r="30" spans="1:5" s="11" customFormat="1" ht="21" thickBot="1" x14ac:dyDescent="0.35">
      <c r="A30" s="12"/>
      <c r="B30" s="38" t="s">
        <v>77</v>
      </c>
      <c r="C30" s="23"/>
      <c r="D30" s="26"/>
    </row>
    <row r="31" spans="1:5" s="11" customFormat="1" ht="21" thickBot="1" x14ac:dyDescent="0.35">
      <c r="A31" s="12"/>
      <c r="B31" s="38" t="s">
        <v>126</v>
      </c>
      <c r="C31" s="23"/>
      <c r="D31" s="26" t="e">
        <f>D30/D7</f>
        <v>#DIV/0!</v>
      </c>
    </row>
    <row r="32" spans="1:5" s="11" customFormat="1" ht="21" thickBot="1" x14ac:dyDescent="0.35">
      <c r="A32" s="12"/>
      <c r="B32" s="13" t="s">
        <v>83</v>
      </c>
      <c r="C32" s="16"/>
      <c r="D32" s="39"/>
    </row>
    <row r="33" spans="1:7" s="11" customFormat="1" ht="21" thickBot="1" x14ac:dyDescent="0.35">
      <c r="A33" s="12"/>
      <c r="B33" s="13" t="s">
        <v>25</v>
      </c>
      <c r="C33" s="16"/>
      <c r="D33" s="17"/>
    </row>
    <row r="34" spans="1:7" s="11" customFormat="1" ht="21" thickBot="1" x14ac:dyDescent="0.35">
      <c r="A34" s="12"/>
      <c r="B34" s="13" t="s">
        <v>68</v>
      </c>
      <c r="C34" s="16"/>
      <c r="D34" s="21"/>
    </row>
    <row r="35" spans="1:7" s="11" customFormat="1" ht="21" thickBot="1" x14ac:dyDescent="0.35">
      <c r="A35" s="12"/>
      <c r="B35" s="13" t="s">
        <v>2</v>
      </c>
      <c r="C35" s="18"/>
      <c r="D35" s="17"/>
    </row>
    <row r="36" spans="1:7" s="11" customFormat="1" ht="21" thickBot="1" x14ac:dyDescent="0.35">
      <c r="A36" s="12"/>
      <c r="B36" s="13"/>
      <c r="C36" s="23"/>
      <c r="D36" s="46"/>
    </row>
    <row r="37" spans="1:7" s="11" customFormat="1" ht="21" thickBot="1" x14ac:dyDescent="0.35">
      <c r="A37" s="12"/>
      <c r="B37" s="38" t="s">
        <v>124</v>
      </c>
      <c r="C37" s="23"/>
      <c r="D37" s="25"/>
    </row>
    <row r="38" spans="1:7" s="11" customFormat="1" ht="21" thickBot="1" x14ac:dyDescent="0.35">
      <c r="A38" s="12"/>
      <c r="B38" s="13" t="s">
        <v>65</v>
      </c>
      <c r="C38" s="12"/>
      <c r="D38" s="26"/>
    </row>
    <row r="39" spans="1:7" s="11" customFormat="1" ht="21" thickBot="1" x14ac:dyDescent="0.35">
      <c r="A39" s="12"/>
      <c r="B39" s="13" t="s">
        <v>113</v>
      </c>
      <c r="C39" s="16"/>
      <c r="D39" s="17"/>
    </row>
    <row r="40" spans="1:7" s="11" customFormat="1" ht="20.25" x14ac:dyDescent="0.3">
      <c r="A40" s="12"/>
      <c r="B40" s="77" t="s">
        <v>84</v>
      </c>
      <c r="C40" s="47"/>
      <c r="D40" s="74"/>
    </row>
    <row r="41" spans="1:7" s="11" customFormat="1" ht="20.25" x14ac:dyDescent="0.3">
      <c r="A41" s="12"/>
      <c r="B41" s="77"/>
      <c r="C41" s="47"/>
      <c r="D41" s="75"/>
    </row>
    <row r="42" spans="1:7" s="11" customFormat="1" ht="21" thickBot="1" x14ac:dyDescent="0.35">
      <c r="A42" s="12"/>
      <c r="B42" s="77"/>
      <c r="C42" s="47"/>
      <c r="D42" s="76"/>
    </row>
    <row r="43" spans="1:7" s="11" customFormat="1" ht="21" thickBot="1" x14ac:dyDescent="0.35">
      <c r="A43" s="12"/>
      <c r="B43" s="13" t="s">
        <v>114</v>
      </c>
      <c r="C43" s="16"/>
      <c r="D43" s="17"/>
    </row>
    <row r="44" spans="1:7" s="11" customFormat="1" ht="21" thickBot="1" x14ac:dyDescent="0.35">
      <c r="A44" s="12"/>
      <c r="B44" s="13" t="s">
        <v>115</v>
      </c>
      <c r="C44" s="20"/>
      <c r="D44" s="21"/>
    </row>
    <row r="45" spans="1:7" s="11" customFormat="1" ht="21" thickBot="1" x14ac:dyDescent="0.35">
      <c r="A45" s="12"/>
      <c r="B45" s="13" t="s">
        <v>116</v>
      </c>
      <c r="C45" s="20"/>
      <c r="D45" s="36"/>
    </row>
    <row r="46" spans="1:7" s="11" customFormat="1" ht="21" thickBot="1" x14ac:dyDescent="0.35">
      <c r="A46" s="12"/>
      <c r="B46" s="13"/>
      <c r="C46" s="12"/>
      <c r="D46" s="31"/>
    </row>
    <row r="47" spans="1:7" s="11" customFormat="1" ht="21" thickBot="1" x14ac:dyDescent="0.35">
      <c r="A47" s="12"/>
      <c r="B47" s="68" t="s">
        <v>117</v>
      </c>
      <c r="C47" s="53"/>
      <c r="D47" s="62" t="s">
        <v>94</v>
      </c>
      <c r="E47" s="62" t="s">
        <v>95</v>
      </c>
      <c r="F47" s="62" t="s">
        <v>92</v>
      </c>
      <c r="G47" s="62" t="s">
        <v>93</v>
      </c>
    </row>
    <row r="48" spans="1:7" s="11" customFormat="1" ht="21" thickBot="1" x14ac:dyDescent="0.35">
      <c r="A48" s="12"/>
      <c r="B48" s="9" t="s">
        <v>13</v>
      </c>
      <c r="C48" s="16"/>
      <c r="D48" s="57"/>
      <c r="E48" s="58"/>
      <c r="F48" s="58"/>
      <c r="G48" s="58"/>
    </row>
    <row r="49" spans="1:7" s="11" customFormat="1" ht="21" thickBot="1" x14ac:dyDescent="0.35">
      <c r="A49" s="12"/>
      <c r="B49" s="9" t="s">
        <v>10</v>
      </c>
      <c r="C49" s="16"/>
      <c r="D49" s="39"/>
      <c r="E49" s="58"/>
      <c r="F49" s="58"/>
      <c r="G49" s="58"/>
    </row>
    <row r="50" spans="1:7" s="11" customFormat="1" ht="21" thickBot="1" x14ac:dyDescent="0.35">
      <c r="A50" s="12"/>
      <c r="B50" s="9" t="s">
        <v>9</v>
      </c>
      <c r="C50" s="16"/>
      <c r="D50" s="39"/>
      <c r="E50" s="58"/>
      <c r="F50" s="58"/>
      <c r="G50" s="58"/>
    </row>
    <row r="51" spans="1:7" s="11" customFormat="1" ht="21" thickBot="1" x14ac:dyDescent="0.35">
      <c r="A51" s="12"/>
      <c r="B51" s="27" t="s">
        <v>120</v>
      </c>
      <c r="C51" s="30"/>
      <c r="D51" s="29"/>
      <c r="E51" s="59"/>
      <c r="F51" s="59"/>
      <c r="G51" s="59"/>
    </row>
    <row r="52" spans="1:7" s="11" customFormat="1" ht="21" thickBot="1" x14ac:dyDescent="0.35">
      <c r="A52" s="12"/>
      <c r="B52" s="13" t="s">
        <v>76</v>
      </c>
      <c r="C52" s="20"/>
      <c r="D52" s="26"/>
    </row>
    <row r="53" spans="1:7" s="11" customFormat="1" ht="21" thickBot="1" x14ac:dyDescent="0.35">
      <c r="A53" s="12"/>
      <c r="B53" s="13" t="s">
        <v>121</v>
      </c>
      <c r="C53" s="16"/>
      <c r="D53" s="17"/>
    </row>
    <row r="54" spans="1:7" s="11" customFormat="1" ht="21" thickBot="1" x14ac:dyDescent="0.35">
      <c r="A54" s="12"/>
      <c r="B54" s="13" t="s">
        <v>127</v>
      </c>
      <c r="C54" s="20"/>
      <c r="D54" s="26"/>
    </row>
    <row r="55" spans="1:7" s="11" customFormat="1" ht="21" thickBot="1" x14ac:dyDescent="0.35">
      <c r="A55" s="12"/>
      <c r="B55" s="13" t="s">
        <v>101</v>
      </c>
      <c r="C55" s="20"/>
      <c r="D55" s="26"/>
    </row>
    <row r="56" spans="1:7" s="11" customFormat="1" ht="21" thickBot="1" x14ac:dyDescent="0.35">
      <c r="A56" s="12"/>
      <c r="B56" s="13" t="s">
        <v>122</v>
      </c>
      <c r="C56" s="20"/>
      <c r="D56" s="21"/>
    </row>
    <row r="57" spans="1:7" s="11" customFormat="1" ht="21" thickBot="1" x14ac:dyDescent="0.35">
      <c r="A57" s="12"/>
      <c r="B57" s="13" t="s">
        <v>99</v>
      </c>
      <c r="C57" s="20"/>
      <c r="D57" s="26"/>
    </row>
    <row r="58" spans="1:7" s="11" customFormat="1" ht="20.25" x14ac:dyDescent="0.3">
      <c r="A58" s="12"/>
      <c r="B58" s="13"/>
      <c r="C58" s="12"/>
      <c r="D58" s="31"/>
      <c r="G58" s="19"/>
    </row>
    <row r="59" spans="1:7" s="11" customFormat="1" ht="21" thickBot="1" x14ac:dyDescent="0.35">
      <c r="A59" s="12"/>
      <c r="B59" s="27" t="s">
        <v>119</v>
      </c>
      <c r="C59" s="34"/>
      <c r="D59" s="35"/>
    </row>
    <row r="60" spans="1:7" s="11" customFormat="1" ht="21" thickBot="1" x14ac:dyDescent="0.35">
      <c r="A60" s="12"/>
      <c r="B60" s="13" t="s">
        <v>102</v>
      </c>
      <c r="C60" s="12"/>
      <c r="D60" s="37"/>
    </row>
    <row r="61" spans="1:7" s="11" customFormat="1" ht="21" thickBot="1" x14ac:dyDescent="0.35">
      <c r="A61" s="12"/>
      <c r="B61" s="13" t="s">
        <v>103</v>
      </c>
      <c r="C61" s="12"/>
      <c r="D61" s="33"/>
    </row>
    <row r="62" spans="1:7" s="11" customFormat="1" ht="21" thickBot="1" x14ac:dyDescent="0.35">
      <c r="A62" s="12"/>
      <c r="B62" s="13" t="s">
        <v>104</v>
      </c>
      <c r="C62" s="12"/>
      <c r="D62" s="17"/>
    </row>
    <row r="63" spans="1:7" s="11" customFormat="1" ht="20.25" x14ac:dyDescent="0.3">
      <c r="A63" s="12"/>
      <c r="B63" s="13"/>
      <c r="C63" s="12"/>
      <c r="D63" s="31"/>
    </row>
    <row r="64" spans="1:7" s="11" customFormat="1" ht="21" thickBot="1" x14ac:dyDescent="0.35">
      <c r="A64" s="12"/>
      <c r="B64" s="27" t="s">
        <v>100</v>
      </c>
      <c r="C64" s="28"/>
      <c r="D64" s="32"/>
    </row>
    <row r="65" spans="1:5" s="11" customFormat="1" ht="21" thickBot="1" x14ac:dyDescent="0.35">
      <c r="A65" s="12"/>
      <c r="B65" s="13" t="s">
        <v>105</v>
      </c>
      <c r="C65" s="23"/>
      <c r="D65" s="50"/>
      <c r="E65" s="73"/>
    </row>
    <row r="66" spans="1:5" s="11" customFormat="1" ht="21" thickBot="1" x14ac:dyDescent="0.35">
      <c r="A66" s="12"/>
      <c r="B66" s="13" t="s">
        <v>106</v>
      </c>
      <c r="C66" s="23"/>
      <c r="D66" s="50"/>
      <c r="E66" s="73"/>
    </row>
    <row r="67" spans="1:5" s="11" customFormat="1" ht="21" thickBot="1" x14ac:dyDescent="0.35">
      <c r="A67" s="12"/>
      <c r="B67" s="63" t="s">
        <v>107</v>
      </c>
      <c r="C67" s="64"/>
      <c r="D67" s="65"/>
      <c r="E67" s="73"/>
    </row>
    <row r="68" spans="1:5" s="11" customFormat="1" ht="21" thickBot="1" x14ac:dyDescent="0.35">
      <c r="A68" s="12"/>
      <c r="B68" s="27" t="s">
        <v>123</v>
      </c>
      <c r="C68" s="23"/>
      <c r="D68" s="51">
        <f>SUM(D65:D67)</f>
        <v>0</v>
      </c>
      <c r="E68" s="73"/>
    </row>
    <row r="69" spans="1:5" s="11" customFormat="1" ht="20.25" x14ac:dyDescent="0.3">
      <c r="A69" s="12"/>
      <c r="B69" s="69">
        <v>41745</v>
      </c>
      <c r="C69" s="23"/>
      <c r="D69" s="40"/>
    </row>
    <row r="70" spans="1:5" x14ac:dyDescent="0.2">
      <c r="A70" s="3"/>
      <c r="B70" s="4"/>
      <c r="C70" s="5"/>
      <c r="D70" s="2" t="s">
        <v>36</v>
      </c>
    </row>
    <row r="71" spans="1:5" x14ac:dyDescent="0.2">
      <c r="B71" s="4"/>
      <c r="C71" s="3"/>
      <c r="D71" s="6"/>
    </row>
  </sheetData>
  <sheetProtection selectLockedCells="1" selectUnlockedCells="1"/>
  <mergeCells count="2">
    <mergeCell ref="D40:D42"/>
    <mergeCell ref="B40:B42"/>
  </mergeCells>
  <phoneticPr fontId="3" type="noConversion"/>
  <dataValidations count="14">
    <dataValidation type="list" allowBlank="1" showInputMessage="1" showErrorMessage="1" sqref="D61">
      <formula1>YM</formula1>
    </dataValidation>
    <dataValidation type="list" allowBlank="1" showInputMessage="1" showErrorMessage="1" sqref="D60">
      <formula1>Capped</formula1>
    </dataValidation>
    <dataValidation type="list" allowBlank="1" showInputMessage="1" showErrorMessage="1" error="Please select from dropdown" sqref="D62:D63">
      <formula1>ARMCap</formula1>
    </dataValidation>
    <dataValidation type="list" allowBlank="1" showInputMessage="1" showErrorMessage="1" sqref="D53">
      <formula1>Benefit</formula1>
    </dataValidation>
    <dataValidation type="list" allowBlank="1" showInputMessage="1" showErrorMessage="1" sqref="D39">
      <formula1>Abatement</formula1>
    </dataValidation>
    <dataValidation type="list" allowBlank="1" showInputMessage="1" showErrorMessage="1" sqref="D44 D34 D24 D56">
      <formula1>Question</formula1>
    </dataValidation>
    <dataValidation type="list" allowBlank="1" showInputMessage="1" showErrorMessage="1" sqref="D23">
      <formula1>Interest</formula1>
    </dataValidation>
    <dataValidation type="list" allowBlank="1" showInputMessage="1" showErrorMessage="1" sqref="D46">
      <formula1>QRM</formula1>
    </dataValidation>
    <dataValidation type="list" allowBlank="1" showInputMessage="1" showErrorMessage="1" sqref="D43">
      <formula1>GL</formula1>
    </dataValidation>
    <dataValidation type="list" allowBlank="1" showInputMessage="1" showErrorMessage="1" sqref="D45">
      <formula1>Buy_Up</formula1>
    </dataValidation>
    <dataValidation type="list" allowBlank="1" showInputMessage="1" showErrorMessage="1" sqref="D35">
      <formula1>Senior</formula1>
    </dataValidation>
    <dataValidation type="list" showInputMessage="1" showErrorMessage="1" error="Please select from dropdown" sqref="D28">
      <formula1>Type</formula1>
    </dataValidation>
    <dataValidation showInputMessage="1" showErrorMessage="1" error="Please select from dropdown" sqref="D29 D38"/>
    <dataValidation type="list" showInputMessage="1" showErrorMessage="1" error="Please select from dropdown" sqref="D27">
      <formula1>Transaction</formula1>
    </dataValidation>
  </dataValidations>
  <pageMargins left="0.75" right="0.75" top="1" bottom="1" header="0.5" footer="0.5"/>
  <pageSetup scale="3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I21" sqref="I21"/>
    </sheetView>
  </sheetViews>
  <sheetFormatPr defaultRowHeight="12.75" x14ac:dyDescent="0.2"/>
  <cols>
    <col min="1" max="1" width="36.42578125" bestFit="1" customWidth="1"/>
    <col min="3" max="3" width="14.7109375" bestFit="1" customWidth="1"/>
    <col min="5" max="5" width="26.5703125" bestFit="1" customWidth="1"/>
    <col min="7" max="7" width="7.140625" bestFit="1" customWidth="1"/>
    <col min="9" max="9" width="18.42578125" bestFit="1" customWidth="1"/>
  </cols>
  <sheetData>
    <row r="1" spans="1:9" x14ac:dyDescent="0.2">
      <c r="A1" t="s">
        <v>17</v>
      </c>
      <c r="C1" t="s">
        <v>31</v>
      </c>
      <c r="E1" t="s">
        <v>29</v>
      </c>
      <c r="G1" t="s">
        <v>42</v>
      </c>
      <c r="I1" s="43" t="s">
        <v>69</v>
      </c>
    </row>
    <row r="2" spans="1:9" x14ac:dyDescent="0.2">
      <c r="I2" s="43"/>
    </row>
    <row r="3" spans="1:9" x14ac:dyDescent="0.2">
      <c r="A3" t="s">
        <v>14</v>
      </c>
      <c r="C3" t="s">
        <v>64</v>
      </c>
      <c r="E3" t="s">
        <v>37</v>
      </c>
      <c r="G3" t="s">
        <v>43</v>
      </c>
      <c r="I3" s="48" t="s">
        <v>70</v>
      </c>
    </row>
    <row r="4" spans="1:9" x14ac:dyDescent="0.2">
      <c r="A4" t="s">
        <v>15</v>
      </c>
      <c r="C4">
        <v>1</v>
      </c>
      <c r="E4" t="s">
        <v>38</v>
      </c>
      <c r="G4">
        <v>0.5</v>
      </c>
      <c r="I4" s="48" t="s">
        <v>24</v>
      </c>
    </row>
    <row r="5" spans="1:9" x14ac:dyDescent="0.2">
      <c r="A5" t="s">
        <v>16</v>
      </c>
      <c r="C5">
        <v>2</v>
      </c>
      <c r="E5" t="s">
        <v>39</v>
      </c>
      <c r="G5">
        <v>1</v>
      </c>
    </row>
    <row r="6" spans="1:9" x14ac:dyDescent="0.2">
      <c r="C6">
        <v>3</v>
      </c>
      <c r="G6">
        <v>1.5</v>
      </c>
      <c r="I6" s="43" t="s">
        <v>72</v>
      </c>
    </row>
    <row r="7" spans="1:9" x14ac:dyDescent="0.2">
      <c r="A7" t="s">
        <v>18</v>
      </c>
      <c r="C7">
        <v>4</v>
      </c>
      <c r="E7" t="s">
        <v>40</v>
      </c>
      <c r="G7">
        <v>2</v>
      </c>
    </row>
    <row r="8" spans="1:9" x14ac:dyDescent="0.2">
      <c r="C8">
        <v>5</v>
      </c>
      <c r="I8" s="43" t="s">
        <v>73</v>
      </c>
    </row>
    <row r="9" spans="1:9" x14ac:dyDescent="0.2">
      <c r="A9" t="s">
        <v>19</v>
      </c>
      <c r="C9">
        <v>6</v>
      </c>
      <c r="E9">
        <v>0.5</v>
      </c>
      <c r="I9" s="43" t="s">
        <v>74</v>
      </c>
    </row>
    <row r="10" spans="1:9" x14ac:dyDescent="0.2">
      <c r="A10" t="s">
        <v>20</v>
      </c>
      <c r="C10">
        <v>7</v>
      </c>
      <c r="E10">
        <v>1</v>
      </c>
      <c r="I10" s="43" t="s">
        <v>75</v>
      </c>
    </row>
    <row r="11" spans="1:9" x14ac:dyDescent="0.2">
      <c r="A11" t="s">
        <v>21</v>
      </c>
      <c r="C11">
        <v>8</v>
      </c>
      <c r="E11">
        <v>1.5</v>
      </c>
    </row>
    <row r="12" spans="1:9" x14ac:dyDescent="0.2">
      <c r="A12" t="s">
        <v>22</v>
      </c>
      <c r="C12">
        <v>9</v>
      </c>
      <c r="E12">
        <v>2</v>
      </c>
      <c r="I12" s="48" t="s">
        <v>85</v>
      </c>
    </row>
    <row r="13" spans="1:9" x14ac:dyDescent="0.2">
      <c r="C13">
        <v>10</v>
      </c>
      <c r="E13">
        <v>2.5</v>
      </c>
    </row>
    <row r="14" spans="1:9" x14ac:dyDescent="0.2">
      <c r="A14" t="s">
        <v>23</v>
      </c>
      <c r="C14" t="s">
        <v>32</v>
      </c>
      <c r="E14">
        <v>3</v>
      </c>
      <c r="I14" s="48" t="s">
        <v>70</v>
      </c>
    </row>
    <row r="15" spans="1:9" x14ac:dyDescent="0.2">
      <c r="I15" s="48" t="s">
        <v>24</v>
      </c>
    </row>
    <row r="16" spans="1:9" x14ac:dyDescent="0.2">
      <c r="A16" s="48" t="s">
        <v>70</v>
      </c>
      <c r="C16" t="s">
        <v>33</v>
      </c>
      <c r="E16" t="s">
        <v>41</v>
      </c>
    </row>
    <row r="17" spans="1:9" x14ac:dyDescent="0.2">
      <c r="A17" s="48" t="s">
        <v>24</v>
      </c>
      <c r="C17" t="s">
        <v>34</v>
      </c>
      <c r="I17" s="48" t="s">
        <v>96</v>
      </c>
    </row>
    <row r="18" spans="1:9" x14ac:dyDescent="0.2">
      <c r="C18" t="s">
        <v>35</v>
      </c>
      <c r="E18">
        <v>1</v>
      </c>
    </row>
    <row r="19" spans="1:9" x14ac:dyDescent="0.2">
      <c r="A19" t="s">
        <v>26</v>
      </c>
      <c r="E19">
        <v>2</v>
      </c>
      <c r="I19" s="48" t="s">
        <v>97</v>
      </c>
    </row>
    <row r="20" spans="1:9" x14ac:dyDescent="0.2">
      <c r="E20">
        <v>2.5</v>
      </c>
      <c r="I20" s="48" t="s">
        <v>98</v>
      </c>
    </row>
    <row r="21" spans="1:9" x14ac:dyDescent="0.2">
      <c r="A21" s="52" t="s">
        <v>86</v>
      </c>
      <c r="E21">
        <v>3</v>
      </c>
    </row>
    <row r="22" spans="1:9" x14ac:dyDescent="0.2">
      <c r="A22" s="48" t="s">
        <v>87</v>
      </c>
      <c r="E22">
        <v>3.5</v>
      </c>
    </row>
    <row r="23" spans="1:9" x14ac:dyDescent="0.2">
      <c r="A23" s="52" t="s">
        <v>88</v>
      </c>
      <c r="E23">
        <v>4</v>
      </c>
    </row>
    <row r="24" spans="1:9" x14ac:dyDescent="0.2">
      <c r="A24" s="52" t="s">
        <v>89</v>
      </c>
    </row>
    <row r="25" spans="1:9" x14ac:dyDescent="0.2">
      <c r="A25" s="52" t="s">
        <v>90</v>
      </c>
      <c r="E25" t="s">
        <v>49</v>
      </c>
    </row>
    <row r="27" spans="1:9" x14ac:dyDescent="0.2">
      <c r="A27" t="s">
        <v>27</v>
      </c>
      <c r="E27" t="s">
        <v>50</v>
      </c>
    </row>
    <row r="28" spans="1:9" x14ac:dyDescent="0.2">
      <c r="E28" t="s">
        <v>51</v>
      </c>
    </row>
    <row r="29" spans="1:9" x14ac:dyDescent="0.2">
      <c r="A29" t="s">
        <v>21</v>
      </c>
    </row>
    <row r="30" spans="1:9" x14ac:dyDescent="0.2">
      <c r="A30" t="s">
        <v>28</v>
      </c>
      <c r="E30" t="s">
        <v>52</v>
      </c>
    </row>
    <row r="31" spans="1:9" x14ac:dyDescent="0.2">
      <c r="A31" t="s">
        <v>29</v>
      </c>
    </row>
    <row r="32" spans="1:9" x14ac:dyDescent="0.2">
      <c r="E32" t="s">
        <v>53</v>
      </c>
    </row>
    <row r="33" spans="1:5" x14ac:dyDescent="0.2">
      <c r="E33" t="s">
        <v>54</v>
      </c>
    </row>
    <row r="34" spans="1:5" x14ac:dyDescent="0.2">
      <c r="A34" t="s">
        <v>44</v>
      </c>
      <c r="E34" t="s">
        <v>55</v>
      </c>
    </row>
    <row r="36" spans="1:5" x14ac:dyDescent="0.2">
      <c r="A36" t="s">
        <v>45</v>
      </c>
      <c r="E36" t="s">
        <v>56</v>
      </c>
    </row>
    <row r="37" spans="1:5" x14ac:dyDescent="0.2">
      <c r="A37" t="s">
        <v>46</v>
      </c>
    </row>
    <row r="38" spans="1:5" x14ac:dyDescent="0.2">
      <c r="A38" t="s">
        <v>47</v>
      </c>
      <c r="E38" t="s">
        <v>57</v>
      </c>
    </row>
    <row r="39" spans="1:5" x14ac:dyDescent="0.2">
      <c r="E39" t="s">
        <v>58</v>
      </c>
    </row>
    <row r="40" spans="1:5" x14ac:dyDescent="0.2">
      <c r="E40" t="s">
        <v>59</v>
      </c>
    </row>
    <row r="41" spans="1:5" x14ac:dyDescent="0.2">
      <c r="A41" t="s">
        <v>48</v>
      </c>
    </row>
    <row r="43" spans="1:5" x14ac:dyDescent="0.2">
      <c r="A43" s="8">
        <v>5.7500000000000002E-2</v>
      </c>
      <c r="E43" t="s">
        <v>60</v>
      </c>
    </row>
    <row r="44" spans="1:5" x14ac:dyDescent="0.2">
      <c r="A44" s="8">
        <v>0.06</v>
      </c>
    </row>
    <row r="45" spans="1:5" x14ac:dyDescent="0.2">
      <c r="A45" s="8">
        <v>6.25E-2</v>
      </c>
      <c r="E45" t="s">
        <v>24</v>
      </c>
    </row>
    <row r="46" spans="1:5" x14ac:dyDescent="0.2">
      <c r="A46" s="8">
        <v>6.5000000000000002E-2</v>
      </c>
      <c r="E46" t="s">
        <v>61</v>
      </c>
    </row>
    <row r="47" spans="1:5" x14ac:dyDescent="0.2">
      <c r="A47" s="7">
        <v>7.0000000000000007E-2</v>
      </c>
      <c r="E47" t="s">
        <v>62</v>
      </c>
    </row>
    <row r="48" spans="1:5" x14ac:dyDescent="0.2">
      <c r="A48" s="8">
        <v>7.2499999999999995E-2</v>
      </c>
      <c r="E48" s="43" t="s">
        <v>71</v>
      </c>
    </row>
    <row r="49" spans="1:5" x14ac:dyDescent="0.2">
      <c r="A49" s="8">
        <v>7.4999999999999997E-2</v>
      </c>
    </row>
    <row r="50" spans="1:5" x14ac:dyDescent="0.2">
      <c r="A50" s="8">
        <v>7.7499999999999999E-2</v>
      </c>
      <c r="E50" t="s">
        <v>63</v>
      </c>
    </row>
    <row r="51" spans="1:5" x14ac:dyDescent="0.2">
      <c r="A51" s="7"/>
    </row>
    <row r="52" spans="1:5" x14ac:dyDescent="0.2">
      <c r="A52" s="8"/>
      <c r="E52" s="8">
        <v>2.5000000000000001E-3</v>
      </c>
    </row>
    <row r="53" spans="1:5" x14ac:dyDescent="0.2">
      <c r="A53" s="8"/>
      <c r="E53" s="8">
        <v>5.0000000000000001E-3</v>
      </c>
    </row>
    <row r="54" spans="1:5" x14ac:dyDescent="0.2">
      <c r="E54" s="8">
        <v>7.4999999999999997E-3</v>
      </c>
    </row>
    <row r="55" spans="1:5" x14ac:dyDescent="0.2">
      <c r="E55" s="7">
        <v>1.2500000000000001E-2</v>
      </c>
    </row>
    <row r="56" spans="1:5" x14ac:dyDescent="0.2">
      <c r="E56" s="8">
        <v>1.2500000000000001E-2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Initial Quote 1</vt:lpstr>
      <vt:lpstr>Sheet2</vt:lpstr>
      <vt:lpstr>Abatement</vt:lpstr>
      <vt:lpstr>ARMCap</vt:lpstr>
      <vt:lpstr>Benefit</vt:lpstr>
      <vt:lpstr>Bonds</vt:lpstr>
      <vt:lpstr>Buy_Up</vt:lpstr>
      <vt:lpstr>Capped</vt:lpstr>
      <vt:lpstr>Collateral</vt:lpstr>
      <vt:lpstr>Construction</vt:lpstr>
      <vt:lpstr>Entity</vt:lpstr>
      <vt:lpstr>Forward</vt:lpstr>
      <vt:lpstr>GL</vt:lpstr>
      <vt:lpstr>Interest</vt:lpstr>
      <vt:lpstr>LOC</vt:lpstr>
      <vt:lpstr>'Initial Quote 1'!Print_Area</vt:lpstr>
      <vt:lpstr>QRM</vt:lpstr>
      <vt:lpstr>Question</vt:lpstr>
      <vt:lpstr>Senior</vt:lpstr>
      <vt:lpstr>Subdebt</vt:lpstr>
      <vt:lpstr>Term</vt:lpstr>
      <vt:lpstr>Transaction</vt:lpstr>
      <vt:lpstr>Type</vt:lpstr>
      <vt:lpstr>YM</vt:lpstr>
    </vt:vector>
  </TitlesOfParts>
  <Company>Freddie 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TAH Initial Quote Form -- Cash</dc:title>
  <dc:subject>TAH cash quotes</dc:subject>
  <dc:creator>Freddie Mac Multifamily</dc:creator>
  <cp:lastModifiedBy>Nguyen, Jenny</cp:lastModifiedBy>
  <cp:lastPrinted>2014-04-09T22:01:17Z</cp:lastPrinted>
  <dcterms:created xsi:type="dcterms:W3CDTF">2007-08-21T20:48:45Z</dcterms:created>
  <dcterms:modified xsi:type="dcterms:W3CDTF">2022-01-21T21:21:14Z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a8ce42-0a38-4038-af78-0463c9adb574_Enabled">
    <vt:lpwstr>True</vt:lpwstr>
  </property>
  <property fmtid="{D5CDD505-2E9C-101B-9397-08002B2CF9AE}" pid="3" name="MSIP_Label_cea8ce42-0a38-4038-af78-0463c9adb574_SiteId">
    <vt:lpwstr>5d25c963-07db-4627-9db3-720b2ff89865</vt:lpwstr>
  </property>
  <property fmtid="{D5CDD505-2E9C-101B-9397-08002B2CF9AE}" pid="4" name="MSIP_Label_cea8ce42-0a38-4038-af78-0463c9adb574_Owner">
    <vt:lpwstr>nora.keane@pnc.com</vt:lpwstr>
  </property>
  <property fmtid="{D5CDD505-2E9C-101B-9397-08002B2CF9AE}" pid="5" name="MSIP_Label_cea8ce42-0a38-4038-af78-0463c9adb574_SetDate">
    <vt:lpwstr>2020-04-07T22:09:45.2711131Z</vt:lpwstr>
  </property>
  <property fmtid="{D5CDD505-2E9C-101B-9397-08002B2CF9AE}" pid="6" name="MSIP_Label_cea8ce42-0a38-4038-af78-0463c9adb574_Name">
    <vt:lpwstr>Internal</vt:lpwstr>
  </property>
  <property fmtid="{D5CDD505-2E9C-101B-9397-08002B2CF9AE}" pid="7" name="MSIP_Label_cea8ce42-0a38-4038-af78-0463c9adb574_Application">
    <vt:lpwstr>Microsoft Azure Information Protection</vt:lpwstr>
  </property>
  <property fmtid="{D5CDD505-2E9C-101B-9397-08002B2CF9AE}" pid="8" name="MSIP_Label_cea8ce42-0a38-4038-af78-0463c9adb574_ActionId">
    <vt:lpwstr>6e237725-de59-4923-9d70-0214cc5768d5</vt:lpwstr>
  </property>
  <property fmtid="{D5CDD505-2E9C-101B-9397-08002B2CF9AE}" pid="9" name="MSIP_Label_cea8ce42-0a38-4038-af78-0463c9adb574_Extended_MSFT_Method">
    <vt:lpwstr>Automatic</vt:lpwstr>
  </property>
  <property fmtid="{D5CDD505-2E9C-101B-9397-08002B2CF9AE}" pid="10" name="Sensitivity">
    <vt:lpwstr>Internal</vt:lpwstr>
  </property>
</Properties>
</file>